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S7" i="3" l="1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Q23" i="3"/>
  <c r="R23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F19" i="3" l="1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<sst xmlns="http://schemas.openxmlformats.org/spreadsheetml/2006/main" count="68" uniqueCount="60">
  <si>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</si>
  <si>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</si>
  <si>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</si>
  <si>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</si>
  <si>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</si>
  <si>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</si>
  <si>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</si>
  <si>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</si>
  <si>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</si>
  <si>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</si>
  <si>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</si>
  <si>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</si>
  <si>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</si>
  <si>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</si>
  <si>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</si>
  <si>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</si>
  <si>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</si>
  <si>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</si>
  <si>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</si>
  <si>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</si>
  <si>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</si>
  <si>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</si>
  <si>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</si>
  <si>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</si>
  <si>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</si>
  <si>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</si>
  <si>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</si>
  <si>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</si>
  <si>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</si>
  <si>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</si>
  <si>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</si>
  <si>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</si>
  <si>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</si>
  <si>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</si>
  <si>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</si>
  <si>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</si>
  <si>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</si>
  <si>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</si>
  <si>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</si>
  <si>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</si>
  <si>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</si>
  <si>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</si>
  <si>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</si>
  <si>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</si>
  <si>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</si>
  <si>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</si>
  <si>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</si>
  <si>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</si>
  <si>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</si>
  <si>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</si>
  <si>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</si>
  <si>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</si>
  <si>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2014-2015</t>
  </si>
  <si>
    <t>Μάρτιος 2015</t>
  </si>
  <si>
    <t>Απρίλιος 2014</t>
  </si>
  <si>
    <t>Απρίλιος 2015</t>
  </si>
  <si>
    <t xml:space="preserve">Μάρτιος-Απρίλιος 2015 </t>
  </si>
  <si>
    <t xml:space="preserve">            Ετήσια μεταβολή, Απρίλιος 2014-2015 και μηνιαία μεταβολή</t>
  </si>
  <si>
    <t>Απρίλιος</t>
  </si>
  <si>
    <t xml:space="preserve">            Μάρτιος-Απρίλιος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</si>
</sst>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6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164" fontId="3" fillId="0" borderId="10" xfId="0" applyNumberFormat="1" applyFont="1" applyBorder="1"/>
    <xf numFmtId="164" fontId="7" fillId="0" borderId="11" xfId="0" applyNumberFormat="1" applyFont="1" applyBorder="1"/>
    <xf numFmtId="0" fontId="8" fillId="0" borderId="8" xfId="0" applyFont="1" applyBorder="1" applyAlignment="1">
      <alignment horizontal="center"/>
    </xf>
    <xf numFmtId="0" fontId="7" fillId="0" borderId="5" xfId="0" applyFont="1" applyBorder="1"/>
    <xf numFmtId="3" fontId="5" fillId="0" borderId="5" xfId="0" applyNumberFormat="1" applyFont="1" applyBorder="1"/>
    <xf numFmtId="3" fontId="5" fillId="0" borderId="8" xfId="0" applyNumberFormat="1" applyFont="1" applyBorder="1" applyAlignment="1">
      <alignment horizontal="center"/>
    </xf>
    <xf numFmtId="0" fontId="0" fillId="0" borderId="12" xfId="0" applyNumberFormat="1" applyBorder="1"/>
    <xf numFmtId="0" fontId="23" fillId="0" borderId="12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12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2" xfId="0" applyFont="1" applyBorder="1"/>
    <xf numFmtId="9" fontId="1" fillId="0" borderId="12" xfId="0" applyNumberFormat="1" applyFont="1" applyBorder="1"/>
    <xf numFmtId="3" fontId="21" fillId="0" borderId="12" xfId="0" applyNumberFormat="1" applyFont="1" applyBorder="1"/>
    <xf numFmtId="164" fontId="21" fillId="0" borderId="12" xfId="0" applyNumberFormat="1" applyFont="1" applyBorder="1"/>
    <xf numFmtId="3" fontId="1" fillId="0" borderId="12" xfId="0" applyNumberFormat="1" applyFont="1" applyBorder="1"/>
    <xf numFmtId="0" fontId="9" fillId="0" borderId="12" xfId="0" quotePrefix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" fillId="0" borderId="3" xfId="0" applyFont="1" applyBorder="1"/>
    <xf numFmtId="0" fontId="2" fillId="0" borderId="13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/>
    <xf numFmtId="0" fontId="4" fillId="0" borderId="14" xfId="0" applyFont="1" applyFill="1" applyBorder="1"/>
    <xf numFmtId="3" fontId="5" fillId="0" borderId="14" xfId="0" applyNumberFormat="1" applyFont="1" applyBorder="1" applyAlignment="1">
      <alignment horizontal="center"/>
    </xf>
    <xf numFmtId="9" fontId="5" fillId="0" borderId="14" xfId="0" applyNumberFormat="1" applyFont="1" applyBorder="1"/>
    <xf numFmtId="3" fontId="9" fillId="0" borderId="14" xfId="0" applyNumberFormat="1" applyFont="1" applyBorder="1"/>
    <xf numFmtId="164" fontId="9" fillId="0" borderId="14" xfId="0" applyNumberFormat="1" applyFont="1" applyBorder="1"/>
    <xf numFmtId="3" fontId="5" fillId="0" borderId="14" xfId="0" applyNumberFormat="1" applyFont="1" applyBorder="1"/>
    <xf numFmtId="164" fontId="5" fillId="0" borderId="9" xfId="0" applyNumberFormat="1" applyFont="1" applyBorder="1"/>
    <xf numFmtId="0" fontId="2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Απρίλιο του 2014 και 2015</a:t>
            </a:r>
          </a:p>
        </c:rich>
      </c:tx>
      <c:layout>
        <c:manualLayout>
          <c:xMode val="edge"/>
          <c:yMode val="edge"/>
          <c:x val="0.12698432382242672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5"/>
          <c:y val="0.30516571837275802"/>
          <c:w val="0.76883561643836773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238</c:v>
                </c:pt>
                <c:pt idx="1">
                  <c:v>95</c:v>
                </c:pt>
                <c:pt idx="2">
                  <c:v>4564</c:v>
                </c:pt>
                <c:pt idx="3">
                  <c:v>59</c:v>
                </c:pt>
                <c:pt idx="4">
                  <c:v>124</c:v>
                </c:pt>
                <c:pt idx="5">
                  <c:v>6677</c:v>
                </c:pt>
                <c:pt idx="6">
                  <c:v>8513</c:v>
                </c:pt>
                <c:pt idx="7">
                  <c:v>1515</c:v>
                </c:pt>
                <c:pt idx="8">
                  <c:v>5735</c:v>
                </c:pt>
                <c:pt idx="9">
                  <c:v>650</c:v>
                </c:pt>
                <c:pt idx="10">
                  <c:v>2051</c:v>
                </c:pt>
                <c:pt idx="11">
                  <c:v>283</c:v>
                </c:pt>
                <c:pt idx="12">
                  <c:v>5456</c:v>
                </c:pt>
                <c:pt idx="13">
                  <c:v>550</c:v>
                </c:pt>
                <c:pt idx="14">
                  <c:v>5314</c:v>
                </c:pt>
                <c:pt idx="15">
                  <c:v>4934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264</c:v>
                </c:pt>
                <c:pt idx="1">
                  <c:v>74</c:v>
                </c:pt>
                <c:pt idx="2">
                  <c:v>3823</c:v>
                </c:pt>
                <c:pt idx="3">
                  <c:v>68</c:v>
                </c:pt>
                <c:pt idx="4">
                  <c:v>128</c:v>
                </c:pt>
                <c:pt idx="5">
                  <c:v>5568</c:v>
                </c:pt>
                <c:pt idx="6">
                  <c:v>7679</c:v>
                </c:pt>
                <c:pt idx="7">
                  <c:v>1836</c:v>
                </c:pt>
                <c:pt idx="8">
                  <c:v>6566</c:v>
                </c:pt>
                <c:pt idx="9">
                  <c:v>855</c:v>
                </c:pt>
                <c:pt idx="10">
                  <c:v>1296</c:v>
                </c:pt>
                <c:pt idx="11">
                  <c:v>250</c:v>
                </c:pt>
                <c:pt idx="12">
                  <c:v>4780</c:v>
                </c:pt>
                <c:pt idx="13">
                  <c:v>508</c:v>
                </c:pt>
                <c:pt idx="14">
                  <c:v>4861</c:v>
                </c:pt>
                <c:pt idx="15">
                  <c:v>3995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69696"/>
        <c:axId val="65014400"/>
      </c:barChart>
      <c:catAx>
        <c:axId val="458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650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1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4586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682"/>
          <c:y val="0.46396577831617197"/>
          <c:w val="7.7558138566012569E-2"/>
          <c:h val="0.1711720169594185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55" r="0.75000000000000455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2014 και 2015 κατά οικονομική δραστηριότητα -</a:t>
            </a:r>
            <a:r>
              <a:rPr lang="el-GR" sz="1200" b="1" i="0" strike="noStrike" baseline="0">
                <a:solidFill>
                  <a:srgbClr val="000000"/>
                </a:solidFill>
                <a:latin typeface="Calibri"/>
              </a:rPr>
              <a:t> Απρίλιος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37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79"/>
          <c:w val="0.91537866224433384"/>
          <c:h val="0.638184073144708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26</c:v>
                </c:pt>
                <c:pt idx="1">
                  <c:v>-21</c:v>
                </c:pt>
                <c:pt idx="2">
                  <c:v>-741</c:v>
                </c:pt>
                <c:pt idx="3">
                  <c:v>9</c:v>
                </c:pt>
                <c:pt idx="4">
                  <c:v>4</c:v>
                </c:pt>
                <c:pt idx="5">
                  <c:v>-1109</c:v>
                </c:pt>
                <c:pt idx="6">
                  <c:v>-834</c:v>
                </c:pt>
                <c:pt idx="7">
                  <c:v>321</c:v>
                </c:pt>
                <c:pt idx="8">
                  <c:v>831</c:v>
                </c:pt>
                <c:pt idx="9">
                  <c:v>205</c:v>
                </c:pt>
                <c:pt idx="10">
                  <c:v>-755</c:v>
                </c:pt>
                <c:pt idx="11">
                  <c:v>-33</c:v>
                </c:pt>
                <c:pt idx="12">
                  <c:v>-676</c:v>
                </c:pt>
                <c:pt idx="13">
                  <c:v>-42</c:v>
                </c:pt>
                <c:pt idx="14">
                  <c:v>-453</c:v>
                </c:pt>
                <c:pt idx="15">
                  <c:v>-939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8832"/>
        <c:axId val="90223744"/>
      </c:barChart>
      <c:catAx>
        <c:axId val="89848832"/>
        <c:scaling>
          <c:orientation val="minMax"/>
        </c:scaling>
        <c:delete val="1"/>
        <c:axPos val="l"/>
        <c:majorTickMark val="out"/>
        <c:minorTickMark val="none"/>
        <c:tickLblPos val="nextTo"/>
        <c:crossAx val="90223744"/>
        <c:crosses val="autoZero"/>
        <c:auto val="1"/>
        <c:lblAlgn val="ctr"/>
        <c:lblOffset val="100"/>
        <c:noMultiLvlLbl val="0"/>
      </c:catAx>
      <c:valAx>
        <c:axId val="902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898488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55" r="0.750000000000004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topLeftCell="B1" workbookViewId="0">
      <selection activeCell="T7" sqref="T7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4" width="7.28515625" customWidth="1"/>
    <col min="36" max="36" width="6" bestFit="1" customWidth="1"/>
    <col min="37" max="37" width="14.42578125" customWidth="1"/>
    <col min="38" max="38" width="11.5703125" customWidth="1"/>
    <col min="39" max="39" width="11.140625" customWidth="1"/>
    <col min="41" max="41" width="13.7109375" customWidth="1"/>
    <col min="42" max="42" width="14" customWidth="1"/>
  </cols>
  <sheetData>
    <row r="1" spans="1:33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9"/>
    </row>
    <row r="2" spans="1:33" s="20" customFormat="1" x14ac:dyDescent="0.2">
      <c r="C2" s="23"/>
      <c r="D2" s="6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1"/>
    </row>
    <row r="3" spans="1:33" s="3" customFormat="1" ht="13.5" customHeight="1" thickBot="1" x14ac:dyDescent="0.25">
      <c r="C3" s="48"/>
      <c r="D3" s="48" t="s">
        <v>59</v>
      </c>
      <c r="E3" s="49"/>
      <c r="F3" s="49"/>
      <c r="G3" s="49"/>
      <c r="H3" s="4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s="3" customFormat="1" ht="55.5" customHeight="1" x14ac:dyDescent="0.2">
      <c r="C4" s="62"/>
      <c r="D4" s="63" t="s">
        <v>1</v>
      </c>
      <c r="E4" s="78" t="s">
        <v>53</v>
      </c>
      <c r="F4" s="78"/>
      <c r="G4" s="81" t="s">
        <v>56</v>
      </c>
      <c r="H4" s="78"/>
      <c r="I4" s="78" t="s">
        <v>54</v>
      </c>
      <c r="J4" s="78"/>
      <c r="K4" s="78" t="s">
        <v>55</v>
      </c>
      <c r="L4" s="78"/>
      <c r="M4" s="78" t="s">
        <v>52</v>
      </c>
      <c r="N4" s="79"/>
      <c r="O4" s="24"/>
      <c r="P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3" s="3" customFormat="1" ht="15.75" thickBot="1" x14ac:dyDescent="0.3">
      <c r="C5" s="64"/>
      <c r="D5" s="51" t="s">
        <v>2</v>
      </c>
      <c r="E5" s="52" t="s">
        <v>3</v>
      </c>
      <c r="F5" s="52" t="s">
        <v>4</v>
      </c>
      <c r="G5" s="52" t="s">
        <v>3</v>
      </c>
      <c r="H5" s="52" t="s">
        <v>4</v>
      </c>
      <c r="I5" s="52" t="s">
        <v>3</v>
      </c>
      <c r="J5" s="52" t="s">
        <v>4</v>
      </c>
      <c r="K5" s="52" t="s">
        <v>3</v>
      </c>
      <c r="L5" s="52" t="s">
        <v>4</v>
      </c>
      <c r="M5" s="52" t="s">
        <v>3</v>
      </c>
      <c r="N5" s="65" t="s">
        <v>4</v>
      </c>
      <c r="O5" s="1"/>
      <c r="P5" s="1"/>
      <c r="Q5" s="76" t="s">
        <v>58</v>
      </c>
      <c r="R5" s="7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3" s="3" customFormat="1" ht="13.5" thickBot="1" x14ac:dyDescent="0.25">
      <c r="A6" s="32" t="s">
        <v>34</v>
      </c>
      <c r="B6" s="32" t="s">
        <v>35</v>
      </c>
      <c r="C6" s="64"/>
      <c r="D6" s="50"/>
      <c r="E6" s="53"/>
      <c r="F6" s="53"/>
      <c r="G6" s="54"/>
      <c r="H6" s="54"/>
      <c r="I6" s="54"/>
      <c r="J6" s="54"/>
      <c r="K6" s="54"/>
      <c r="L6" s="54"/>
      <c r="M6" s="54"/>
      <c r="N6" s="66"/>
      <c r="O6" s="25"/>
      <c r="P6" s="4"/>
      <c r="Q6" s="42">
        <v>2014</v>
      </c>
      <c r="R6" s="42">
        <v>2015</v>
      </c>
      <c r="S6" s="4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3" s="3" customFormat="1" ht="15.75" x14ac:dyDescent="0.25">
      <c r="A7" s="33" t="s">
        <v>36</v>
      </c>
      <c r="B7" s="33" t="s">
        <v>22</v>
      </c>
      <c r="C7" s="67">
        <v>1</v>
      </c>
      <c r="D7" s="55" t="s">
        <v>5</v>
      </c>
      <c r="E7" s="46">
        <v>279</v>
      </c>
      <c r="F7" s="56">
        <f>E7/E23</f>
        <v>5.8327932598833442E-3</v>
      </c>
      <c r="G7" s="57">
        <f t="shared" ref="G7:G23" si="0">K7-E7</f>
        <v>-15</v>
      </c>
      <c r="H7" s="58">
        <f t="shared" ref="H7:H23" si="1">G7/E7</f>
        <v>-5.3763440860215055E-2</v>
      </c>
      <c r="I7" s="47">
        <v>238</v>
      </c>
      <c r="J7" s="56">
        <f>I7/I23</f>
        <v>5.0900380683519394E-3</v>
      </c>
      <c r="K7" s="46">
        <v>264</v>
      </c>
      <c r="L7" s="56">
        <f>K7/K23</f>
        <v>6.2043195224554069E-3</v>
      </c>
      <c r="M7" s="59">
        <f t="shared" ref="M7:M23" si="2">K7-I7</f>
        <v>26</v>
      </c>
      <c r="N7" s="35">
        <f>M7/I7</f>
        <v>0.1092436974789916</v>
      </c>
      <c r="O7" s="26"/>
      <c r="P7" s="37"/>
      <c r="Q7" s="47">
        <v>238</v>
      </c>
      <c r="R7" s="46">
        <v>264</v>
      </c>
      <c r="S7" s="41">
        <f>N7</f>
        <v>0.1092436974789916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5.75" x14ac:dyDescent="0.25">
      <c r="A8" s="33" t="s">
        <v>37</v>
      </c>
      <c r="B8" s="33" t="s">
        <v>23</v>
      </c>
      <c r="C8" s="67">
        <v>2</v>
      </c>
      <c r="D8" s="55" t="s">
        <v>6</v>
      </c>
      <c r="E8" s="46">
        <v>80</v>
      </c>
      <c r="F8" s="56">
        <f>E8/E23</f>
        <v>1.6724855225471954E-3</v>
      </c>
      <c r="G8" s="57">
        <f t="shared" si="0"/>
        <v>-6</v>
      </c>
      <c r="H8" s="58">
        <f t="shared" si="1"/>
        <v>-7.4999999999999997E-2</v>
      </c>
      <c r="I8" s="47">
        <v>95</v>
      </c>
      <c r="J8" s="56">
        <f>I8/I23</f>
        <v>2.0317378844261946E-3</v>
      </c>
      <c r="K8" s="46">
        <v>74</v>
      </c>
      <c r="L8" s="56">
        <f>K8/K23</f>
        <v>1.7390895631125003E-3</v>
      </c>
      <c r="M8" s="59">
        <f t="shared" si="2"/>
        <v>-21</v>
      </c>
      <c r="N8" s="35">
        <f t="shared" ref="N8:N22" si="3">M8/I8</f>
        <v>-0.22105263157894736</v>
      </c>
      <c r="O8" s="26"/>
      <c r="P8" s="38"/>
      <c r="Q8" s="47">
        <v>95</v>
      </c>
      <c r="R8" s="46">
        <v>74</v>
      </c>
      <c r="S8" s="41">
        <f t="shared" ref="S8:S22" si="4">N8</f>
        <v>-0.22105263157894736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s="3" customFormat="1" ht="15.75" x14ac:dyDescent="0.25">
      <c r="A9" s="33" t="s">
        <v>38</v>
      </c>
      <c r="B9" s="33" t="s">
        <v>24</v>
      </c>
      <c r="C9" s="67">
        <v>3</v>
      </c>
      <c r="D9" s="60" t="s">
        <v>7</v>
      </c>
      <c r="E9" s="46">
        <v>4004</v>
      </c>
      <c r="F9" s="56">
        <f>E9/E23</f>
        <v>8.3707900403487134E-2</v>
      </c>
      <c r="G9" s="57">
        <f t="shared" si="0"/>
        <v>-181</v>
      </c>
      <c r="H9" s="58">
        <f t="shared" si="1"/>
        <v>-4.5204795204795208E-2</v>
      </c>
      <c r="I9" s="47">
        <v>4564</v>
      </c>
      <c r="J9" s="56">
        <f>I9/I23</f>
        <v>9.760896531074896E-2</v>
      </c>
      <c r="K9" s="46">
        <v>3823</v>
      </c>
      <c r="L9" s="56">
        <f>K9/K23</f>
        <v>8.9845127024041738E-2</v>
      </c>
      <c r="M9" s="59">
        <f t="shared" si="2"/>
        <v>-741</v>
      </c>
      <c r="N9" s="35">
        <f t="shared" si="3"/>
        <v>-0.16235758106923751</v>
      </c>
      <c r="O9" s="26"/>
      <c r="P9" s="39"/>
      <c r="Q9" s="47">
        <v>4564</v>
      </c>
      <c r="R9" s="46">
        <v>3823</v>
      </c>
      <c r="S9" s="41">
        <f t="shared" si="4"/>
        <v>-0.16235758106923751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3" s="3" customFormat="1" ht="15.75" x14ac:dyDescent="0.25">
      <c r="A10" s="33" t="s">
        <v>39</v>
      </c>
      <c r="B10" s="33" t="s">
        <v>25</v>
      </c>
      <c r="C10" s="67">
        <v>4</v>
      </c>
      <c r="D10" s="60" t="s">
        <v>8</v>
      </c>
      <c r="E10" s="46">
        <v>32</v>
      </c>
      <c r="F10" s="56">
        <f>E10/E23</f>
        <v>6.6899420901887817E-4</v>
      </c>
      <c r="G10" s="57">
        <f t="shared" si="0"/>
        <v>36</v>
      </c>
      <c r="H10" s="58">
        <f t="shared" si="1"/>
        <v>1.125</v>
      </c>
      <c r="I10" s="47">
        <v>59</v>
      </c>
      <c r="J10" s="56">
        <f>I10/I23</f>
        <v>1.2618161598015312E-3</v>
      </c>
      <c r="K10" s="46">
        <v>68</v>
      </c>
      <c r="L10" s="56">
        <f>K10/K23</f>
        <v>1.5980823012385138E-3</v>
      </c>
      <c r="M10" s="59">
        <f t="shared" si="2"/>
        <v>9</v>
      </c>
      <c r="N10" s="35">
        <f t="shared" si="3"/>
        <v>0.15254237288135594</v>
      </c>
      <c r="O10" s="26"/>
      <c r="P10" s="40"/>
      <c r="Q10" s="47">
        <v>59</v>
      </c>
      <c r="R10" s="46">
        <v>68</v>
      </c>
      <c r="S10" s="41">
        <f t="shared" si="4"/>
        <v>0.15254237288135594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3" s="3" customFormat="1" ht="15.75" x14ac:dyDescent="0.25">
      <c r="A11" s="33" t="s">
        <v>40</v>
      </c>
      <c r="B11" s="33" t="s">
        <v>26</v>
      </c>
      <c r="C11" s="67">
        <v>5</v>
      </c>
      <c r="D11" s="61" t="s">
        <v>9</v>
      </c>
      <c r="E11" s="46">
        <v>131</v>
      </c>
      <c r="F11" s="56">
        <f>E11/E23</f>
        <v>2.7386950431710325E-3</v>
      </c>
      <c r="G11" s="57">
        <f t="shared" si="0"/>
        <v>-3</v>
      </c>
      <c r="H11" s="58">
        <f t="shared" si="1"/>
        <v>-2.2900763358778626E-2</v>
      </c>
      <c r="I11" s="47">
        <v>124</v>
      </c>
      <c r="J11" s="56">
        <f>I11/I23</f>
        <v>2.6519526070405064E-3</v>
      </c>
      <c r="K11" s="46">
        <v>128</v>
      </c>
      <c r="L11" s="56">
        <f>K11/K23</f>
        <v>3.0081549199783789E-3</v>
      </c>
      <c r="M11" s="59">
        <f t="shared" si="2"/>
        <v>4</v>
      </c>
      <c r="N11" s="35">
        <f t="shared" si="3"/>
        <v>3.2258064516129031E-2</v>
      </c>
      <c r="O11" s="26"/>
      <c r="P11" s="40"/>
      <c r="Q11" s="47">
        <v>124</v>
      </c>
      <c r="R11" s="46">
        <v>128</v>
      </c>
      <c r="S11" s="41">
        <f t="shared" si="4"/>
        <v>3.2258064516129031E-2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3" s="3" customFormat="1" ht="15.75" x14ac:dyDescent="0.25">
      <c r="A12" s="33" t="s">
        <v>41</v>
      </c>
      <c r="B12" s="33" t="s">
        <v>27</v>
      </c>
      <c r="C12" s="67">
        <v>6</v>
      </c>
      <c r="D12" s="61" t="s">
        <v>10</v>
      </c>
      <c r="E12" s="46">
        <v>5693</v>
      </c>
      <c r="F12" s="56">
        <f>E12/E23</f>
        <v>0.1190182509982648</v>
      </c>
      <c r="G12" s="57">
        <f t="shared" si="0"/>
        <v>-125</v>
      </c>
      <c r="H12" s="58">
        <f t="shared" si="1"/>
        <v>-2.195678903917091E-2</v>
      </c>
      <c r="I12" s="47">
        <v>6677</v>
      </c>
      <c r="J12" s="56">
        <f>I12/I23</f>
        <v>0.14279909320330211</v>
      </c>
      <c r="K12" s="46">
        <v>5568</v>
      </c>
      <c r="L12" s="56">
        <f>K12/K23</f>
        <v>0.13085473901905947</v>
      </c>
      <c r="M12" s="59">
        <f t="shared" si="2"/>
        <v>-1109</v>
      </c>
      <c r="N12" s="35">
        <f t="shared" si="3"/>
        <v>-0.16609255653736707</v>
      </c>
      <c r="O12" s="26"/>
      <c r="P12" s="40"/>
      <c r="Q12" s="47">
        <v>6677</v>
      </c>
      <c r="R12" s="46">
        <v>5568</v>
      </c>
      <c r="S12" s="41">
        <f t="shared" si="4"/>
        <v>-0.16609255653736707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3" s="3" customFormat="1" ht="15.75" x14ac:dyDescent="0.25">
      <c r="A13" s="33" t="s">
        <v>42</v>
      </c>
      <c r="B13" s="33" t="s">
        <v>28</v>
      </c>
      <c r="C13" s="67">
        <v>7</v>
      </c>
      <c r="D13" s="60" t="s">
        <v>11</v>
      </c>
      <c r="E13" s="46">
        <v>8111</v>
      </c>
      <c r="F13" s="56">
        <f>E13/E23</f>
        <v>0.16956912591725379</v>
      </c>
      <c r="G13" s="57">
        <f t="shared" si="0"/>
        <v>-432</v>
      </c>
      <c r="H13" s="58">
        <f t="shared" si="1"/>
        <v>-5.3261003575391444E-2</v>
      </c>
      <c r="I13" s="47">
        <v>8513</v>
      </c>
      <c r="J13" s="56">
        <f>I13/I23</f>
        <v>0.18206510115915994</v>
      </c>
      <c r="K13" s="46">
        <v>7679</v>
      </c>
      <c r="L13" s="56">
        <f>K13/K23</f>
        <v>0.18046579398839041</v>
      </c>
      <c r="M13" s="59">
        <f t="shared" si="2"/>
        <v>-834</v>
      </c>
      <c r="N13" s="35">
        <f t="shared" si="3"/>
        <v>-9.7967813931633965E-2</v>
      </c>
      <c r="O13" s="26"/>
      <c r="P13" s="40"/>
      <c r="Q13" s="47">
        <v>8513</v>
      </c>
      <c r="R13" s="46">
        <v>7679</v>
      </c>
      <c r="S13" s="41">
        <f t="shared" si="4"/>
        <v>-9.7967813931633965E-2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3" s="3" customFormat="1" ht="15.75" x14ac:dyDescent="0.25">
      <c r="A14" s="33" t="s">
        <v>43</v>
      </c>
      <c r="B14" s="33" t="s">
        <v>29</v>
      </c>
      <c r="C14" s="67">
        <v>8</v>
      </c>
      <c r="D14" s="60" t="s">
        <v>12</v>
      </c>
      <c r="E14" s="46">
        <v>2085</v>
      </c>
      <c r="F14" s="56">
        <f>E14/E23</f>
        <v>4.3589153931386279E-2</v>
      </c>
      <c r="G14" s="57">
        <f t="shared" si="0"/>
        <v>-249</v>
      </c>
      <c r="H14" s="58">
        <f t="shared" si="1"/>
        <v>-0.11942446043165468</v>
      </c>
      <c r="I14" s="47">
        <v>1515</v>
      </c>
      <c r="J14" s="56">
        <f>I14/I23</f>
        <v>3.2400872577954577E-2</v>
      </c>
      <c r="K14" s="46">
        <v>1836</v>
      </c>
      <c r="L14" s="56">
        <f>K14/K23</f>
        <v>4.314822213343987E-2</v>
      </c>
      <c r="M14" s="59">
        <f t="shared" si="2"/>
        <v>321</v>
      </c>
      <c r="N14" s="35">
        <f t="shared" si="3"/>
        <v>0.21188118811881188</v>
      </c>
      <c r="O14" s="26"/>
      <c r="P14" s="40"/>
      <c r="Q14" s="47">
        <v>1515</v>
      </c>
      <c r="R14" s="46">
        <v>1836</v>
      </c>
      <c r="S14" s="41">
        <f t="shared" si="4"/>
        <v>0.21188118811881188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3" s="3" customFormat="1" ht="15.75" x14ac:dyDescent="0.25">
      <c r="A15" s="33" t="s">
        <v>44</v>
      </c>
      <c r="B15" s="33" t="s">
        <v>30</v>
      </c>
      <c r="C15" s="67">
        <v>9</v>
      </c>
      <c r="D15" s="61" t="s">
        <v>13</v>
      </c>
      <c r="E15" s="46">
        <v>9513</v>
      </c>
      <c r="F15" s="56">
        <f>E15/E23</f>
        <v>0.19887943469989339</v>
      </c>
      <c r="G15" s="57">
        <f t="shared" si="0"/>
        <v>-2947</v>
      </c>
      <c r="H15" s="58">
        <f t="shared" si="1"/>
        <v>-0.30978660779985284</v>
      </c>
      <c r="I15" s="47">
        <v>5735</v>
      </c>
      <c r="J15" s="56">
        <f>I15/I23</f>
        <v>0.12265280807562343</v>
      </c>
      <c r="K15" s="46">
        <v>6566</v>
      </c>
      <c r="L15" s="56">
        <f>K15/K23</f>
        <v>0.15430894691076591</v>
      </c>
      <c r="M15" s="59">
        <f t="shared" si="2"/>
        <v>831</v>
      </c>
      <c r="N15" s="35">
        <f t="shared" si="3"/>
        <v>0.14489973844812554</v>
      </c>
      <c r="O15" s="26"/>
      <c r="P15" s="40"/>
      <c r="Q15" s="47">
        <v>5735</v>
      </c>
      <c r="R15" s="46">
        <v>6566</v>
      </c>
      <c r="S15" s="41">
        <f t="shared" si="4"/>
        <v>0.14489973844812554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3" s="3" customFormat="1" ht="15.75" x14ac:dyDescent="0.25">
      <c r="A16" s="33" t="s">
        <v>45</v>
      </c>
      <c r="B16" s="33" t="s">
        <v>31</v>
      </c>
      <c r="C16" s="67">
        <v>10</v>
      </c>
      <c r="D16" s="61" t="s">
        <v>14</v>
      </c>
      <c r="E16" s="46">
        <v>881</v>
      </c>
      <c r="F16" s="56">
        <f>E16/E23</f>
        <v>1.8418246817050989E-2</v>
      </c>
      <c r="G16" s="57">
        <f t="shared" si="0"/>
        <v>-26</v>
      </c>
      <c r="H16" s="58">
        <f t="shared" si="1"/>
        <v>-2.9511918274687854E-2</v>
      </c>
      <c r="I16" s="47">
        <v>650</v>
      </c>
      <c r="J16" s="56">
        <f>I16/I23</f>
        <v>1.3901364472389752E-2</v>
      </c>
      <c r="K16" s="46">
        <v>855</v>
      </c>
      <c r="L16" s="56">
        <f>K16/K23</f>
        <v>2.0093534817043079E-2</v>
      </c>
      <c r="M16" s="59">
        <f t="shared" si="2"/>
        <v>205</v>
      </c>
      <c r="N16" s="35">
        <f t="shared" si="3"/>
        <v>0.31538461538461537</v>
      </c>
      <c r="O16" s="26"/>
      <c r="P16" s="40"/>
      <c r="Q16" s="47">
        <v>650</v>
      </c>
      <c r="R16" s="46">
        <v>855</v>
      </c>
      <c r="S16" s="41">
        <f t="shared" si="4"/>
        <v>0.31538461538461537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8" s="3" customFormat="1" ht="15.75" x14ac:dyDescent="0.25">
      <c r="A17" s="33" t="s">
        <v>46</v>
      </c>
      <c r="B17" s="33" t="s">
        <v>32</v>
      </c>
      <c r="C17" s="67">
        <v>11</v>
      </c>
      <c r="D17" s="55" t="s">
        <v>15</v>
      </c>
      <c r="E17" s="46">
        <v>1328</v>
      </c>
      <c r="F17" s="56">
        <f>E17/E23</f>
        <v>2.7763259674283444E-2</v>
      </c>
      <c r="G17" s="57">
        <f t="shared" si="0"/>
        <v>-32</v>
      </c>
      <c r="H17" s="58">
        <f t="shared" si="1"/>
        <v>-2.4096385542168676E-2</v>
      </c>
      <c r="I17" s="47">
        <v>2051</v>
      </c>
      <c r="J17" s="56">
        <f>I17/I23</f>
        <v>4.3864151589032896E-2</v>
      </c>
      <c r="K17" s="46">
        <v>1296</v>
      </c>
      <c r="L17" s="56">
        <f>K17/K23</f>
        <v>3.0457568564781087E-2</v>
      </c>
      <c r="M17" s="59">
        <f t="shared" si="2"/>
        <v>-755</v>
      </c>
      <c r="N17" s="35">
        <f t="shared" si="3"/>
        <v>-0.3681131155533886</v>
      </c>
      <c r="O17" s="26"/>
      <c r="P17" s="40"/>
      <c r="Q17" s="47">
        <v>2051</v>
      </c>
      <c r="R17" s="46">
        <v>1296</v>
      </c>
      <c r="S17" s="41">
        <f t="shared" si="4"/>
        <v>-0.3681131155533886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8" s="3" customFormat="1" ht="15.75" x14ac:dyDescent="0.25">
      <c r="A18" s="33" t="s">
        <v>47</v>
      </c>
      <c r="B18" s="33" t="s">
        <v>33</v>
      </c>
      <c r="C18" s="67">
        <v>12</v>
      </c>
      <c r="D18" s="55" t="s">
        <v>16</v>
      </c>
      <c r="E18" s="46">
        <v>286</v>
      </c>
      <c r="F18" s="56">
        <f>E18/E23</f>
        <v>5.9791357431062241E-3</v>
      </c>
      <c r="G18" s="57">
        <f t="shared" si="0"/>
        <v>-36</v>
      </c>
      <c r="H18" s="58">
        <f t="shared" si="1"/>
        <v>-0.12587412587412589</v>
      </c>
      <c r="I18" s="47">
        <v>283</v>
      </c>
      <c r="J18" s="56">
        <f>I18/I23</f>
        <v>6.0524402241327688E-3</v>
      </c>
      <c r="K18" s="46">
        <v>250</v>
      </c>
      <c r="L18" s="56">
        <f>K18/K23</f>
        <v>5.8753025780827715E-3</v>
      </c>
      <c r="M18" s="59">
        <f t="shared" si="2"/>
        <v>-33</v>
      </c>
      <c r="N18" s="35">
        <f t="shared" si="3"/>
        <v>-0.1166077738515901</v>
      </c>
      <c r="O18" s="26"/>
      <c r="P18" s="40"/>
      <c r="Q18" s="47">
        <v>283</v>
      </c>
      <c r="R18" s="46">
        <v>250</v>
      </c>
      <c r="S18" s="41">
        <f t="shared" si="4"/>
        <v>-0.1166077738515901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8" ht="15.75" x14ac:dyDescent="0.25">
      <c r="A19" s="34" t="s">
        <v>48</v>
      </c>
      <c r="B19" s="34" t="s">
        <v>49</v>
      </c>
      <c r="C19" s="67">
        <v>13</v>
      </c>
      <c r="D19" s="55" t="s">
        <v>17</v>
      </c>
      <c r="E19" s="46">
        <v>5432</v>
      </c>
      <c r="F19" s="56">
        <f>E19/E23</f>
        <v>0.11356176698095458</v>
      </c>
      <c r="G19" s="57">
        <f t="shared" si="0"/>
        <v>-652</v>
      </c>
      <c r="H19" s="58">
        <f t="shared" si="1"/>
        <v>-0.12002945508100148</v>
      </c>
      <c r="I19" s="47">
        <v>5456</v>
      </c>
      <c r="J19" s="56">
        <f>I19/I23</f>
        <v>0.11668591470978228</v>
      </c>
      <c r="K19" s="46">
        <v>4780</v>
      </c>
      <c r="L19" s="56">
        <f>K19/K23</f>
        <v>0.11233578529294258</v>
      </c>
      <c r="M19" s="59">
        <f t="shared" si="2"/>
        <v>-676</v>
      </c>
      <c r="N19" s="35">
        <f t="shared" si="3"/>
        <v>-0.12390029325513197</v>
      </c>
      <c r="O19" s="26"/>
      <c r="P19" s="40"/>
      <c r="Q19" s="47">
        <v>5456</v>
      </c>
      <c r="R19" s="46">
        <v>4780</v>
      </c>
      <c r="S19" s="41">
        <f t="shared" si="4"/>
        <v>-0.12390029325513197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K19" s="36"/>
      <c r="AL19" s="36"/>
    </row>
    <row r="20" spans="1:38" ht="15.75" x14ac:dyDescent="0.25">
      <c r="A20" s="34" t="s">
        <v>50</v>
      </c>
      <c r="B20" s="34" t="s">
        <v>51</v>
      </c>
      <c r="C20" s="67">
        <v>14</v>
      </c>
      <c r="D20" s="55" t="s">
        <v>18</v>
      </c>
      <c r="E20" s="46">
        <v>538</v>
      </c>
      <c r="F20" s="56">
        <f>E20/E23</f>
        <v>1.124746513912989E-2</v>
      </c>
      <c r="G20" s="57">
        <f t="shared" si="0"/>
        <v>-30</v>
      </c>
      <c r="H20" s="58">
        <f t="shared" si="1"/>
        <v>-5.5762081784386616E-2</v>
      </c>
      <c r="I20" s="47">
        <v>550</v>
      </c>
      <c r="J20" s="56">
        <f>I20/I23</f>
        <v>1.176269301509902E-2</v>
      </c>
      <c r="K20" s="46">
        <v>508</v>
      </c>
      <c r="L20" s="56">
        <f>K20/K23</f>
        <v>1.193861483866419E-2</v>
      </c>
      <c r="M20" s="59">
        <f t="shared" si="2"/>
        <v>-42</v>
      </c>
      <c r="N20" s="35">
        <f t="shared" si="3"/>
        <v>-7.636363636363637E-2</v>
      </c>
      <c r="O20" s="26"/>
      <c r="P20" s="40"/>
      <c r="Q20" s="47">
        <v>550</v>
      </c>
      <c r="R20" s="46">
        <v>508</v>
      </c>
      <c r="S20" s="41">
        <f t="shared" si="4"/>
        <v>-7.636363636363637E-2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8" ht="15.75" x14ac:dyDescent="0.25">
      <c r="C21" s="67">
        <v>15</v>
      </c>
      <c r="D21" s="55" t="s">
        <v>19</v>
      </c>
      <c r="E21" s="46">
        <v>5271</v>
      </c>
      <c r="F21" s="56">
        <f>E21/E23</f>
        <v>0.11019588986682834</v>
      </c>
      <c r="G21" s="57">
        <f t="shared" si="0"/>
        <v>-410</v>
      </c>
      <c r="H21" s="58">
        <f t="shared" si="1"/>
        <v>-7.7784101688484153E-2</v>
      </c>
      <c r="I21" s="47">
        <v>5314</v>
      </c>
      <c r="J21" s="56">
        <f>I21/I23</f>
        <v>0.11364900124042944</v>
      </c>
      <c r="K21" s="46">
        <v>4861</v>
      </c>
      <c r="L21" s="56">
        <f>K21/K23</f>
        <v>0.11423938332824141</v>
      </c>
      <c r="M21" s="59">
        <f t="shared" si="2"/>
        <v>-453</v>
      </c>
      <c r="N21" s="35">
        <f t="shared" si="3"/>
        <v>-8.524651863003388E-2</v>
      </c>
      <c r="O21" s="26"/>
      <c r="P21" s="40"/>
      <c r="Q21" s="47">
        <v>5314</v>
      </c>
      <c r="R21" s="46">
        <v>4861</v>
      </c>
      <c r="S21" s="41">
        <f t="shared" si="4"/>
        <v>-8.524651863003388E-2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5"/>
      <c r="AI21" s="1"/>
    </row>
    <row r="22" spans="1:38" ht="16.5" thickBot="1" x14ac:dyDescent="0.3">
      <c r="C22" s="67">
        <v>16</v>
      </c>
      <c r="D22" s="60" t="s">
        <v>20</v>
      </c>
      <c r="E22" s="46">
        <v>4169</v>
      </c>
      <c r="F22" s="56">
        <f>E22/E23</f>
        <v>8.7157401793740721E-2</v>
      </c>
      <c r="G22" s="57">
        <f t="shared" si="0"/>
        <v>-174</v>
      </c>
      <c r="H22" s="58">
        <f t="shared" si="1"/>
        <v>-4.1736627488606383E-2</v>
      </c>
      <c r="I22" s="47">
        <v>4934</v>
      </c>
      <c r="J22" s="56">
        <f>I22/I23</f>
        <v>0.10552204970272466</v>
      </c>
      <c r="K22" s="46">
        <v>3995</v>
      </c>
      <c r="L22" s="56">
        <f>K22/K23</f>
        <v>9.3887335197762684E-2</v>
      </c>
      <c r="M22" s="59">
        <f t="shared" si="2"/>
        <v>-939</v>
      </c>
      <c r="N22" s="35">
        <f t="shared" si="3"/>
        <v>-0.19031211998378597</v>
      </c>
      <c r="O22" s="26"/>
      <c r="P22" s="40"/>
      <c r="Q22" s="47">
        <v>4934</v>
      </c>
      <c r="R22" s="46">
        <v>3995</v>
      </c>
      <c r="S22" s="41">
        <f t="shared" si="4"/>
        <v>-0.19031211998378597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8" ht="13.5" thickBot="1" x14ac:dyDescent="0.25">
      <c r="C23" s="68"/>
      <c r="D23" s="69" t="s">
        <v>0</v>
      </c>
      <c r="E23" s="70">
        <f>SUM(E7:E22)</f>
        <v>47833</v>
      </c>
      <c r="F23" s="71">
        <f>E23/E23</f>
        <v>1</v>
      </c>
      <c r="G23" s="72">
        <f t="shared" si="0"/>
        <v>-5282</v>
      </c>
      <c r="H23" s="73">
        <f t="shared" si="1"/>
        <v>-0.11042585662617858</v>
      </c>
      <c r="I23" s="74">
        <f>SUM(I7:I22)</f>
        <v>46758</v>
      </c>
      <c r="J23" s="71">
        <f>I23/I23</f>
        <v>1</v>
      </c>
      <c r="K23" s="70">
        <f>SUM(K7:K22)</f>
        <v>42551</v>
      </c>
      <c r="L23" s="71">
        <f>K23/K23</f>
        <v>1</v>
      </c>
      <c r="M23" s="74">
        <f t="shared" si="2"/>
        <v>-4207</v>
      </c>
      <c r="N23" s="75">
        <f>M23/I23</f>
        <v>-8.9973908208221057E-2</v>
      </c>
      <c r="O23" s="27"/>
      <c r="P23" s="40"/>
      <c r="Q23" s="44">
        <f>SUM(Q7:Q22)</f>
        <v>46758</v>
      </c>
      <c r="R23" s="45">
        <f>SUM(R7:R22)</f>
        <v>42551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6"/>
      <c r="AG23" s="26"/>
      <c r="AH23" s="26"/>
      <c r="AI23" s="26"/>
      <c r="AJ23" s="26"/>
      <c r="AK23" s="26"/>
    </row>
    <row r="24" spans="1:38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2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6"/>
      <c r="AG24" s="26"/>
      <c r="AH24" s="26"/>
      <c r="AI24" s="26"/>
      <c r="AJ24" s="26"/>
      <c r="AK24" s="26"/>
    </row>
    <row r="25" spans="1:38" x14ac:dyDescent="0.2">
      <c r="AF25" s="26"/>
      <c r="AG25" s="26"/>
      <c r="AH25" s="26"/>
      <c r="AI25" s="26"/>
      <c r="AJ25" s="26"/>
      <c r="AK25" s="26"/>
    </row>
    <row r="26" spans="1:38" x14ac:dyDescent="0.2">
      <c r="AF26" s="26"/>
      <c r="AG26" s="26"/>
      <c r="AH26" s="26"/>
      <c r="AI26" s="26"/>
      <c r="AJ26" s="26"/>
      <c r="AK26" s="26"/>
    </row>
    <row r="27" spans="1:38" x14ac:dyDescent="0.2">
      <c r="AF27" s="26"/>
      <c r="AG27" s="26"/>
      <c r="AH27" s="26"/>
      <c r="AI27" s="26"/>
      <c r="AJ27" s="26"/>
      <c r="AK27" s="26"/>
    </row>
    <row r="28" spans="1:38" x14ac:dyDescent="0.2">
      <c r="AF28" s="26"/>
      <c r="AG28" s="26"/>
      <c r="AH28" s="26"/>
      <c r="AI28" s="26"/>
      <c r="AJ28" s="26"/>
      <c r="AK28" s="26"/>
    </row>
    <row r="29" spans="1:38" x14ac:dyDescent="0.2">
      <c r="AF29" s="26"/>
      <c r="AG29" s="26"/>
      <c r="AH29" s="26"/>
      <c r="AI29" s="26"/>
      <c r="AJ29" s="26"/>
      <c r="AK29" s="26"/>
    </row>
    <row r="30" spans="1:38" x14ac:dyDescent="0.2">
      <c r="AI30" s="1"/>
    </row>
    <row r="31" spans="1:38" x14ac:dyDescent="0.2">
      <c r="AI31" s="2"/>
    </row>
    <row r="32" spans="1:38" x14ac:dyDescent="0.2">
      <c r="AJ32" s="2"/>
    </row>
    <row r="33" spans="36:36" x14ac:dyDescent="0.2">
      <c r="AJ33" s="2"/>
    </row>
    <row r="34" spans="36:36" x14ac:dyDescent="0.2">
      <c r="AJ34" s="2"/>
    </row>
    <row r="35" spans="36:36" x14ac:dyDescent="0.2">
      <c r="AJ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2015-05-19T06:40:15Z</cp:lastPrinted>
  <dcterms:created xsi:type="dcterms:W3CDTF">2003-06-02T05:51:50Z</dcterms:created>
  <dcterms:modified xsi:type="dcterms:W3CDTF">2015-05-19T07:04:00Z</dcterms:modified>
</cp:coreProperties>
</file>